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/>
  <mc:AlternateContent xmlns:mc="http://schemas.openxmlformats.org/markup-compatibility/2006">
    <mc:Choice Requires="x15">
      <x15ac:absPath xmlns:x15ac="http://schemas.microsoft.com/office/spreadsheetml/2010/11/ac" url="C:\Users\AlexanderZeagman\Downloads\"/>
    </mc:Choice>
  </mc:AlternateContent>
  <xr:revisionPtr revIDLastSave="0" documentId="8_{450A45D3-715B-441E-B41E-7F472A29B055}" xr6:coauthVersionLast="47" xr6:coauthVersionMax="47" xr10:uidLastSave="{00000000-0000-0000-0000-000000000000}"/>
  <bookViews>
    <workbookView xWindow="3120" yWindow="720" windowWidth="17955" windowHeight="20880" xr2:uid="{00000000-000D-0000-FFFF-FFFF00000000}"/>
  </bookViews>
  <sheets>
    <sheet name="Feuil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3" l="1"/>
  <c r="E29" i="3"/>
  <c r="E28" i="3"/>
  <c r="E27" i="3"/>
  <c r="E26" i="3"/>
  <c r="E23" i="3"/>
  <c r="E31" i="3"/>
  <c r="E25" i="3"/>
  <c r="E24" i="3"/>
  <c r="E22" i="3"/>
  <c r="E21" i="3"/>
  <c r="E20" i="3" l="1"/>
  <c r="E33" i="3" s="1"/>
  <c r="E35" i="3" l="1"/>
  <c r="E36" i="3" l="1"/>
  <c r="E38" i="3" l="1"/>
  <c r="E37" i="3"/>
  <c r="E40" i="3" l="1"/>
</calcChain>
</file>

<file path=xl/sharedStrings.xml><?xml version="1.0" encoding="utf-8"?>
<sst xmlns="http://schemas.openxmlformats.org/spreadsheetml/2006/main" count="40" uniqueCount="39">
  <si>
    <t>Item</t>
  </si>
  <si>
    <t>Total</t>
  </si>
  <si>
    <t>TPS/GST :</t>
  </si>
  <si>
    <t>TVQ/PST :</t>
  </si>
  <si>
    <t>819512187RT0001</t>
  </si>
  <si>
    <t>1222113845TQ0001</t>
  </si>
  <si>
    <t>Quantité</t>
  </si>
  <si>
    <t>Prix</t>
  </si>
  <si>
    <t xml:space="preserve">               900, de la Gauchetière Street West, Suite 10750, Montreal (Quebec), H5A 1E4</t>
  </si>
  <si>
    <t>Sous-total</t>
  </si>
  <si>
    <t>TPS 5%</t>
  </si>
  <si>
    <t>TVQ 9.975%</t>
  </si>
  <si>
    <t>Service 18%</t>
  </si>
  <si>
    <t xml:space="preserve">Facture: </t>
  </si>
  <si>
    <t>Date:</t>
  </si>
  <si>
    <t>Email:</t>
  </si>
  <si>
    <t>Vin maison - House Wine</t>
  </si>
  <si>
    <t>VINS BLANCS - WHITE WINE</t>
  </si>
  <si>
    <t>Ruffino Limina, Pinot Griogio Veneto, Italer</t>
  </si>
  <si>
    <t>Sancerre, Sauvignon Blanc, Joseph Mellot, France</t>
  </si>
  <si>
    <t>VINS ROUGE - RED WINE</t>
  </si>
  <si>
    <t>Ruffino Chianti, DOCG' Italie</t>
  </si>
  <si>
    <t>(IP) Long Barn, Chardonnay, Napa Valley, USA (PI)</t>
  </si>
  <si>
    <t>(IP) Passages, Cab-Sauv, Napa Valley, USA (PV)</t>
  </si>
  <si>
    <t>(IP) Bourgogne, Haute Côte de Nuit, Pinot Noir, France</t>
  </si>
  <si>
    <t>Évaluation des Coûts / Cost Evaluation</t>
  </si>
  <si>
    <t>PRÉPAIEMENT SEULEMENT - PREPAYMENT ONLY</t>
  </si>
  <si>
    <t xml:space="preserve">Nom/Name: </t>
  </si>
  <si>
    <t xml:space="preserve">Compagnie / Company Name: </t>
  </si>
  <si>
    <t xml:space="preserve">Téléphone/Phone: </t>
  </si>
  <si>
    <t>TOTAL Vins précommande Grunt / PREORDER</t>
  </si>
  <si>
    <t>une facture via un lien sécurisé sera envoyé.</t>
  </si>
  <si>
    <t>An invoice with a secure link will be sent.</t>
  </si>
  <si>
    <t>Ce formulaire sera accepté jusqu'au lundi 2 décembre. This form will be accept until Monday December 2.</t>
  </si>
  <si>
    <r>
      <rPr>
        <b/>
        <sz val="10"/>
        <rFont val="Arial"/>
        <family val="2"/>
      </rPr>
      <t xml:space="preserve">Vente de bouteille sur place le 6 décembre / </t>
    </r>
    <r>
      <rPr>
        <b/>
        <i/>
        <sz val="10"/>
        <rFont val="Arial"/>
        <family val="2"/>
      </rPr>
      <t>Bottle sale on-site on December 6th</t>
    </r>
  </si>
  <si>
    <t>Bailey's 1,14 litre</t>
  </si>
  <si>
    <t>Grand Marnier 1,14 litre</t>
  </si>
  <si>
    <r>
      <t xml:space="preserve">Please return a copy of this document to nethier@hotelbonaventure.com- </t>
    </r>
    <r>
      <rPr>
        <b/>
        <i/>
        <sz val="10"/>
        <rFont val="Arial"/>
        <family val="2"/>
      </rPr>
      <t>payment by credit card only.</t>
    </r>
  </si>
  <si>
    <r>
      <t xml:space="preserve">SVP nous retourner une copie de ce document à nethier@hotelbonaventure.com - </t>
    </r>
    <r>
      <rPr>
        <b/>
        <sz val="10"/>
        <rFont val="Arial"/>
        <family val="2"/>
      </rPr>
      <t xml:space="preserve">paiement par carte de crédit seulement.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</si>
</sst>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&quot;-&quot;_);_(@_)"/>
    <numFmt numFmtId="165" formatCode="_(&quot;$&quot;* #,##0.00_);_(&quot;$&quot;* \(#,##0.00\);_(&quot;$&quot;* &quot;-&quot;??_);_(@_)"/>
    <numFmt numFmtId="166" formatCode="[$$-1009]#,##0.00"/>
    <numFmt numFmtId="167" formatCode="#,##0.00\ &quot;$&quot;"/>
  </numFmts>
  <fonts count="13">
    <font>
      <sz val="10"/>
      <name val="Arial"/>
    </font>
    <font>
      <sz val="10"/>
      <name val="Arial"/>
    </font>
    <font>
      <b/>
      <sz val="12"/>
      <name val="CG Times"/>
      <family val="1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4"/>
      <name val="CG Times"/>
      <family val="1"/>
    </font>
    <font>
      <sz val="10"/>
      <color rgb="FFFF0000"/>
      <name val="Arial"/>
      <family val="2"/>
    </font>
    <font>
      <b/>
      <u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166" fontId="0" fillId="0" borderId="1" xfId="1" applyNumberFormat="1" applyFont="1" applyBorder="1" applyProtection="1">
      <protection locked="0" hidden="1"/>
    </xf>
    <xf numFmtId="164" fontId="0" fillId="0" borderId="0" xfId="0" applyNumberFormat="1"/>
    <xf numFmtId="1" fontId="0" fillId="0" borderId="0" xfId="0" applyNumberFormat="1"/>
    <xf numFmtId="1" fontId="2" fillId="0" borderId="0" xfId="0" applyNumberFormat="1" applyFont="1"/>
    <xf numFmtId="0" fontId="5" fillId="0" borderId="0" xfId="0" applyFont="1"/>
    <xf numFmtId="0" fontId="4" fillId="0" borderId="2" xfId="0" applyFont="1" applyBorder="1"/>
    <xf numFmtId="15" fontId="6" fillId="0" borderId="0" xfId="0" applyNumberFormat="1" applyFont="1" applyAlignment="1">
      <alignment horizontal="left"/>
    </xf>
    <xf numFmtId="0" fontId="4" fillId="0" borderId="0" xfId="0" applyFont="1"/>
    <xf numFmtId="166" fontId="0" fillId="0" borderId="3" xfId="1" applyNumberFormat="1" applyFont="1" applyBorder="1" applyProtection="1">
      <protection locked="0" hidden="1"/>
    </xf>
    <xf numFmtId="167" fontId="0" fillId="0" borderId="0" xfId="0" applyNumberFormat="1"/>
    <xf numFmtId="167" fontId="4" fillId="0" borderId="2" xfId="0" applyNumberFormat="1" applyFont="1" applyBorder="1"/>
    <xf numFmtId="1" fontId="4" fillId="0" borderId="2" xfId="0" applyNumberFormat="1" applyFont="1" applyBorder="1"/>
    <xf numFmtId="0" fontId="4" fillId="0" borderId="2" xfId="0" applyFont="1" applyBorder="1" applyAlignment="1">
      <alignment horizontal="left"/>
    </xf>
    <xf numFmtId="0" fontId="0" fillId="0" borderId="0" xfId="0" applyAlignment="1">
      <alignment horizontal="center"/>
    </xf>
    <xf numFmtId="166" fontId="8" fillId="0" borderId="3" xfId="1" applyNumberFormat="1" applyFont="1" applyBorder="1" applyProtection="1">
      <protection locked="0" hidden="1"/>
    </xf>
    <xf numFmtId="167" fontId="7" fillId="0" borderId="2" xfId="0" applyNumberFormat="1" applyFont="1" applyBorder="1"/>
    <xf numFmtId="0" fontId="8" fillId="0" borderId="2" xfId="0" applyFont="1" applyBorder="1"/>
    <xf numFmtId="167" fontId="8" fillId="0" borderId="2" xfId="0" applyNumberFormat="1" applyFont="1" applyBorder="1"/>
    <xf numFmtId="0" fontId="10" fillId="0" borderId="0" xfId="0" applyFont="1"/>
    <xf numFmtId="0" fontId="9" fillId="0" borderId="0" xfId="0" applyFont="1"/>
    <xf numFmtId="1" fontId="4" fillId="0" borderId="6" xfId="0" applyNumberFormat="1" applyFont="1" applyBorder="1"/>
    <xf numFmtId="167" fontId="4" fillId="0" borderId="6" xfId="0" applyNumberFormat="1" applyFont="1" applyBorder="1"/>
    <xf numFmtId="0" fontId="3" fillId="0" borderId="5" xfId="0" applyFont="1" applyBorder="1"/>
    <xf numFmtId="1" fontId="3" fillId="0" borderId="7" xfId="0" applyNumberFormat="1" applyFont="1" applyBorder="1"/>
    <xf numFmtId="0" fontId="3" fillId="0" borderId="8" xfId="0" applyFont="1" applyBorder="1"/>
    <xf numFmtId="1" fontId="4" fillId="0" borderId="4" xfId="0" applyNumberFormat="1" applyFont="1" applyBorder="1"/>
    <xf numFmtId="0" fontId="4" fillId="0" borderId="6" xfId="0" applyFont="1" applyBorder="1" applyAlignment="1">
      <alignment horizontal="left"/>
    </xf>
    <xf numFmtId="0" fontId="4" fillId="0" borderId="2" xfId="0" applyFont="1" applyBorder="1" applyAlignment="1">
      <alignment vertical="center" wrapText="1"/>
    </xf>
    <xf numFmtId="0" fontId="3" fillId="0" borderId="7" xfId="0" applyFont="1" applyBorder="1"/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8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1" fontId="4" fillId="0" borderId="15" xfId="0" applyNumberFormat="1" applyFont="1" applyBorder="1"/>
    <xf numFmtId="9" fontId="4" fillId="0" borderId="15" xfId="0" applyNumberFormat="1" applyFont="1" applyBorder="1"/>
    <xf numFmtId="166" fontId="0" fillId="0" borderId="16" xfId="1" applyNumberFormat="1" applyFont="1" applyBorder="1" applyProtection="1">
      <protection locked="0" hidden="1"/>
    </xf>
    <xf numFmtId="0" fontId="4" fillId="0" borderId="10" xfId="0" applyFont="1" applyBorder="1"/>
    <xf numFmtId="0" fontId="4" fillId="0" borderId="9" xfId="0" applyFont="1" applyBorder="1"/>
    <xf numFmtId="166" fontId="4" fillId="0" borderId="3" xfId="1" applyNumberFormat="1" applyFont="1" applyBorder="1" applyProtection="1">
      <protection locked="0" hidden="1"/>
    </xf>
    <xf numFmtId="49" fontId="4" fillId="0" borderId="0" xfId="0" applyNumberFormat="1" applyFont="1" applyAlignment="1">
      <alignment horizontal="left" wrapText="1"/>
    </xf>
    <xf numFmtId="49" fontId="0" fillId="0" borderId="0" xfId="0" applyNumberFormat="1"/>
    <xf numFmtId="49" fontId="12" fillId="0" borderId="0" xfId="2" applyNumberFormat="1"/>
    <xf numFmtId="15" fontId="4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12" fillId="0" borderId="0" xfId="2"/>
    <xf numFmtId="0" fontId="3" fillId="0" borderId="17" xfId="0" applyFont="1" applyBorder="1"/>
    <xf numFmtId="0" fontId="3" fillId="0" borderId="0" xfId="0" applyFont="1"/>
    <xf numFmtId="1" fontId="3" fillId="0" borderId="0" xfId="0" applyNumberFormat="1" applyFont="1"/>
    <xf numFmtId="0" fontId="3" fillId="0" borderId="18" xfId="0" applyFont="1" applyBorder="1"/>
    <xf numFmtId="0" fontId="4" fillId="0" borderId="10" xfId="0" applyFont="1" applyBorder="1" applyAlignment="1">
      <alignment horizontal="left"/>
    </xf>
    <xf numFmtId="0" fontId="10" fillId="0" borderId="0" xfId="0" applyFont="1" applyAlignment="1">
      <alignment vertical="center" wrapText="1"/>
    </xf>
    <xf numFmtId="0" fontId="10" fillId="2" borderId="0" xfId="0" applyFont="1" applyFill="1" applyAlignment="1">
      <alignment vertical="center" wrapText="1"/>
    </xf>
    <xf numFmtId="1" fontId="4" fillId="0" borderId="0" xfId="0" applyNumberFormat="1" applyFont="1"/>
    <xf numFmtId="9" fontId="4" fillId="0" borderId="0" xfId="0" applyNumberFormat="1" applyFont="1"/>
    <xf numFmtId="166" fontId="0" fillId="0" borderId="0" xfId="1" applyNumberFormat="1" applyFont="1" applyBorder="1" applyProtection="1">
      <protection locked="0" hidden="1"/>
    </xf>
    <xf numFmtId="49" fontId="3" fillId="0" borderId="0" xfId="0" applyNumberFormat="1" applyFont="1"/>
    <xf numFmtId="49" fontId="3" fillId="2" borderId="0" xfId="0" applyNumberFormat="1" applyFont="1" applyFill="1" applyAlignment="1">
      <alignment horizontal="left" wrapText="1"/>
    </xf>
    <xf numFmtId="0" fontId="11" fillId="0" borderId="0" xfId="0" applyFont="1"/>
    <xf numFmtId="166" fontId="0" fillId="0" borderId="19" xfId="1" applyNumberFormat="1" applyFont="1" applyBorder="1" applyProtection="1">
      <protection locked="0" hidden="1"/>
    </xf>
    <xf numFmtId="0" fontId="4" fillId="0" borderId="12" xfId="0" applyFont="1" applyBorder="1" applyAlignment="1">
      <alignment vertical="center" wrapText="1"/>
    </xf>
    <xf numFmtId="0" fontId="4" fillId="0" borderId="6" xfId="0" applyFont="1" applyBorder="1"/>
    <xf numFmtId="0" fontId="0" fillId="0" borderId="0" xfId="0" applyAlignment="1">
      <alignment horizontal="center"/>
    </xf>
    <xf numFmtId="49" fontId="11" fillId="0" borderId="0" xfId="0" applyNumberFormat="1" applyFont="1" applyAlignment="1">
      <alignment horizontal="left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247485</xdr:colOff>
      <xdr:row>0</xdr:row>
      <xdr:rowOff>152401</xdr:rowOff>
    </xdr:from>
    <xdr:to>
      <xdr:col>0</xdr:col>
      <xdr:colOff>3295650</xdr:colOff>
      <xdr:row>3</xdr:row>
      <xdr:rowOff>186047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E0D01B0-FDAF-B7F7-4D7A-55E9442D97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485" y="152401"/>
          <a:ext cx="3048165" cy="12718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rpar@groupocea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8"/>
  <sheetViews>
    <sheetView tabSelected="1" topLeftCell="A10" workbookViewId="0">
      <selection activeCell="A45" sqref="A45:B45"/>
    </sheetView>
  </sheetViews>
  <sheetFormatPr defaultColWidth="9.140625" defaultRowHeight="12.75"/>
  <cols>
    <col min="1" max="1" width="50.7109375" customWidth="1"/>
    <col min="2" max="2" width="25" customWidth="1"/>
    <col min="3" max="3" width="11.5703125" customWidth="1"/>
    <col min="4" max="5" width="12.7109375" bestFit="1" customWidth="1"/>
    <col min="8" max="8" width="10.7109375" bestFit="1" customWidth="1"/>
  </cols>
  <sheetData>
    <row r="1" spans="1:10" ht="69" customHeight="1">
      <c r="F1" s="68"/>
      <c r="G1" s="68"/>
      <c r="H1" s="68"/>
      <c r="I1" s="68"/>
      <c r="J1" s="68"/>
    </row>
    <row r="3" spans="1:10" ht="15.75">
      <c r="A3" s="1"/>
      <c r="B3" s="1"/>
      <c r="C3" s="5"/>
      <c r="D3" s="1"/>
    </row>
    <row r="4" spans="1:10" ht="18.75">
      <c r="A4" s="8"/>
      <c r="B4" s="8"/>
      <c r="D4" s="1"/>
    </row>
    <row r="5" spans="1:10" ht="18.75">
      <c r="A5" s="46" t="s">
        <v>8</v>
      </c>
      <c r="B5" s="8"/>
      <c r="D5" s="1"/>
    </row>
    <row r="6" spans="1:10" ht="18.75">
      <c r="A6" s="8"/>
      <c r="B6" s="8"/>
      <c r="D6" s="1"/>
    </row>
    <row r="7" spans="1:10">
      <c r="A7" s="48" t="s">
        <v>14</v>
      </c>
      <c r="B7" s="15"/>
      <c r="C7" s="15"/>
      <c r="D7" s="15"/>
      <c r="E7" s="15"/>
    </row>
    <row r="8" spans="1:10">
      <c r="A8" s="15"/>
      <c r="B8" s="15"/>
      <c r="C8" s="15"/>
      <c r="D8" s="15"/>
      <c r="E8" s="15"/>
    </row>
    <row r="9" spans="1:10">
      <c r="A9" s="49" t="s">
        <v>27</v>
      </c>
      <c r="B9" s="15"/>
      <c r="C9" s="15"/>
      <c r="D9" s="15"/>
      <c r="E9" s="15"/>
    </row>
    <row r="10" spans="1:10">
      <c r="A10" s="50" t="s">
        <v>28</v>
      </c>
      <c r="B10" s="15"/>
      <c r="C10" s="15"/>
      <c r="D10" s="15"/>
      <c r="E10" s="15"/>
    </row>
    <row r="11" spans="1:10" ht="14.25" customHeight="1">
      <c r="A11" s="51" t="s">
        <v>15</v>
      </c>
      <c r="B11" s="15"/>
      <c r="C11" s="15"/>
      <c r="D11" s="15"/>
      <c r="E11" s="15"/>
    </row>
    <row r="12" spans="1:10" ht="18.75" customHeight="1">
      <c r="A12" s="9" t="s">
        <v>29</v>
      </c>
      <c r="B12" s="15"/>
      <c r="C12" s="15"/>
      <c r="D12" s="15"/>
      <c r="E12" s="15"/>
    </row>
    <row r="13" spans="1:10" ht="39" customHeight="1">
      <c r="A13" s="63" t="s">
        <v>33</v>
      </c>
      <c r="B13" s="15"/>
      <c r="C13" s="47" t="s">
        <v>13</v>
      </c>
      <c r="D13" s="47">
        <v>6122024</v>
      </c>
      <c r="E13" s="15"/>
    </row>
    <row r="14" spans="1:10" ht="31.5">
      <c r="A14" s="58" t="s">
        <v>26</v>
      </c>
      <c r="B14" s="20"/>
      <c r="C14" s="1" t="s">
        <v>2</v>
      </c>
      <c r="D14" t="s">
        <v>4</v>
      </c>
    </row>
    <row r="15" spans="1:10" ht="15.75">
      <c r="A15" s="57" t="s">
        <v>25</v>
      </c>
      <c r="B15" s="21"/>
      <c r="C15" s="1" t="s">
        <v>3</v>
      </c>
      <c r="D15" t="s">
        <v>5</v>
      </c>
    </row>
    <row r="16" spans="1:10" ht="15">
      <c r="A16" s="21"/>
      <c r="B16" s="6"/>
      <c r="C16" s="4"/>
      <c r="H16" s="9"/>
    </row>
    <row r="17" spans="1:9" ht="15.75" thickBot="1">
      <c r="A17" s="21"/>
      <c r="B17" s="6"/>
      <c r="C17" s="4"/>
      <c r="H17" s="9"/>
    </row>
    <row r="18" spans="1:9" ht="21" customHeight="1" thickBot="1">
      <c r="A18" s="24" t="s">
        <v>0</v>
      </c>
      <c r="B18" s="30"/>
      <c r="C18" s="25" t="s">
        <v>6</v>
      </c>
      <c r="D18" s="24" t="s">
        <v>7</v>
      </c>
      <c r="E18" s="26" t="s">
        <v>1</v>
      </c>
      <c r="H18" s="11"/>
    </row>
    <row r="19" spans="1:9" ht="21" customHeight="1">
      <c r="A19" s="52" t="s">
        <v>17</v>
      </c>
      <c r="B19" s="53"/>
      <c r="C19" s="54"/>
      <c r="D19" s="53"/>
      <c r="E19" s="55"/>
      <c r="H19" s="11"/>
    </row>
    <row r="20" spans="1:9" ht="21" customHeight="1">
      <c r="A20" s="40" t="s">
        <v>16</v>
      </c>
      <c r="B20" s="7"/>
      <c r="C20" s="13"/>
      <c r="D20" s="12">
        <v>45</v>
      </c>
      <c r="E20" s="65">
        <f t="shared" ref="E20:E32" si="0">+C20*D20</f>
        <v>0</v>
      </c>
      <c r="H20" s="11"/>
      <c r="I20" s="9"/>
    </row>
    <row r="21" spans="1:9" ht="21" customHeight="1">
      <c r="A21" s="31" t="s">
        <v>18</v>
      </c>
      <c r="B21" s="29"/>
      <c r="C21" s="27"/>
      <c r="D21" s="12">
        <v>55</v>
      </c>
      <c r="E21" s="10">
        <f t="shared" si="0"/>
        <v>0</v>
      </c>
      <c r="H21" s="11"/>
      <c r="I21" s="9"/>
    </row>
    <row r="22" spans="1:9" ht="21" customHeight="1">
      <c r="A22" s="31" t="s">
        <v>22</v>
      </c>
      <c r="B22" s="29"/>
      <c r="C22" s="27"/>
      <c r="D22" s="12">
        <v>66</v>
      </c>
      <c r="E22" s="10">
        <f t="shared" si="0"/>
        <v>0</v>
      </c>
      <c r="H22" s="11"/>
      <c r="I22" s="9"/>
    </row>
    <row r="23" spans="1:9" ht="21" customHeight="1">
      <c r="A23" s="31" t="s">
        <v>19</v>
      </c>
      <c r="B23" s="29"/>
      <c r="C23" s="27"/>
      <c r="D23" s="12">
        <v>85</v>
      </c>
      <c r="E23" s="10">
        <f t="shared" ref="E23" si="1">+C23*D23</f>
        <v>0</v>
      </c>
      <c r="H23" s="11"/>
      <c r="I23" s="9"/>
    </row>
    <row r="24" spans="1:9" ht="21" customHeight="1">
      <c r="A24" s="31"/>
      <c r="B24" s="29"/>
      <c r="C24" s="27"/>
      <c r="D24" s="12"/>
      <c r="E24" s="10">
        <f t="shared" si="0"/>
        <v>0</v>
      </c>
      <c r="H24" s="11"/>
      <c r="I24" s="9"/>
    </row>
    <row r="25" spans="1:9" ht="21" customHeight="1">
      <c r="A25" s="52" t="s">
        <v>20</v>
      </c>
      <c r="B25" s="29"/>
      <c r="C25" s="27"/>
      <c r="D25" s="12"/>
      <c r="E25" s="10">
        <f t="shared" si="0"/>
        <v>0</v>
      </c>
      <c r="H25" s="11"/>
      <c r="I25" s="9"/>
    </row>
    <row r="26" spans="1:9" ht="21" customHeight="1">
      <c r="A26" s="40" t="s">
        <v>16</v>
      </c>
      <c r="B26" s="41"/>
      <c r="C26" s="22"/>
      <c r="D26" s="23">
        <v>45</v>
      </c>
      <c r="E26" s="10">
        <f t="shared" ref="E26:E29" si="2">+C26*D26</f>
        <v>0</v>
      </c>
      <c r="H26" s="11"/>
      <c r="I26" s="9"/>
    </row>
    <row r="27" spans="1:9" ht="21" customHeight="1">
      <c r="A27" s="31" t="s">
        <v>21</v>
      </c>
      <c r="B27" s="29"/>
      <c r="C27" s="27"/>
      <c r="D27" s="12">
        <v>55</v>
      </c>
      <c r="E27" s="10">
        <f t="shared" si="2"/>
        <v>0</v>
      </c>
      <c r="H27" s="11"/>
      <c r="I27" s="9"/>
    </row>
    <row r="28" spans="1:9" ht="21" customHeight="1">
      <c r="A28" s="31" t="s">
        <v>23</v>
      </c>
      <c r="B28" s="29"/>
      <c r="C28" s="27"/>
      <c r="D28" s="12">
        <v>66</v>
      </c>
      <c r="E28" s="10">
        <f t="shared" si="2"/>
        <v>0</v>
      </c>
      <c r="H28" s="11"/>
      <c r="I28" s="9"/>
    </row>
    <row r="29" spans="1:9" ht="21" customHeight="1">
      <c r="A29" s="31" t="s">
        <v>24</v>
      </c>
      <c r="B29" s="29"/>
      <c r="C29" s="27"/>
      <c r="D29" s="12">
        <v>85</v>
      </c>
      <c r="E29" s="10">
        <f t="shared" si="2"/>
        <v>0</v>
      </c>
      <c r="H29" s="11"/>
      <c r="I29" s="9"/>
    </row>
    <row r="30" spans="1:9" ht="21" customHeight="1">
      <c r="A30" s="66"/>
      <c r="B30" s="29"/>
      <c r="C30" s="27"/>
      <c r="D30" s="12"/>
      <c r="E30" s="10"/>
      <c r="H30" s="11"/>
      <c r="I30" s="9"/>
    </row>
    <row r="31" spans="1:9" ht="21" customHeight="1">
      <c r="A31" s="32" t="s">
        <v>35</v>
      </c>
      <c r="B31" s="7"/>
      <c r="C31" s="27"/>
      <c r="D31" s="12">
        <v>136</v>
      </c>
      <c r="E31" s="10">
        <f t="shared" si="0"/>
        <v>0</v>
      </c>
      <c r="H31" s="11"/>
      <c r="I31" s="9"/>
    </row>
    <row r="32" spans="1:9" ht="21" customHeight="1">
      <c r="A32" s="32" t="s">
        <v>36</v>
      </c>
      <c r="B32" s="67"/>
      <c r="C32" s="27"/>
      <c r="D32" s="12">
        <v>218</v>
      </c>
      <c r="E32" s="10">
        <f t="shared" si="0"/>
        <v>0</v>
      </c>
      <c r="H32" s="11"/>
      <c r="I32" s="9"/>
    </row>
    <row r="33" spans="1:9" ht="21" customHeight="1">
      <c r="A33" s="33" t="s">
        <v>9</v>
      </c>
      <c r="B33" s="28"/>
      <c r="C33" s="13"/>
      <c r="D33" s="12"/>
      <c r="E33" s="10">
        <f>SUM(E20:E32)</f>
        <v>0</v>
      </c>
      <c r="H33" s="11"/>
      <c r="I33" s="9"/>
    </row>
    <row r="34" spans="1:9" ht="21" customHeight="1">
      <c r="A34" s="33"/>
      <c r="B34" s="14"/>
      <c r="C34" s="13"/>
      <c r="D34" s="12"/>
      <c r="E34" s="10"/>
      <c r="H34" s="11"/>
      <c r="I34" s="9"/>
    </row>
    <row r="35" spans="1:9" ht="21" customHeight="1">
      <c r="A35" s="33" t="s">
        <v>12</v>
      </c>
      <c r="B35" s="14"/>
      <c r="C35" s="13"/>
      <c r="D35" s="12"/>
      <c r="E35" s="10">
        <f>SUM(E33*0.18)</f>
        <v>0</v>
      </c>
      <c r="H35" s="11"/>
      <c r="I35" s="9"/>
    </row>
    <row r="36" spans="1:9" ht="21" customHeight="1">
      <c r="A36" s="33"/>
      <c r="B36" s="14"/>
      <c r="C36" s="13"/>
      <c r="D36" s="12"/>
      <c r="E36" s="10">
        <f>SUM(E33:E35)</f>
        <v>0</v>
      </c>
      <c r="H36" s="11"/>
      <c r="I36" s="9"/>
    </row>
    <row r="37" spans="1:9" ht="21" customHeight="1">
      <c r="A37" s="33" t="s">
        <v>10</v>
      </c>
      <c r="B37" s="14"/>
      <c r="C37" s="7"/>
      <c r="D37" s="12"/>
      <c r="E37" s="2">
        <f>SUM(E36*0.05)</f>
        <v>0</v>
      </c>
      <c r="H37" s="11"/>
      <c r="I37" s="9"/>
    </row>
    <row r="38" spans="1:9" ht="21" customHeight="1">
      <c r="A38" s="33" t="s">
        <v>11</v>
      </c>
      <c r="B38" s="14"/>
      <c r="C38" s="13"/>
      <c r="D38" s="17"/>
      <c r="E38" s="42">
        <f>SUM(E36*0.0975)</f>
        <v>0</v>
      </c>
      <c r="H38" s="11"/>
      <c r="I38" s="9"/>
    </row>
    <row r="39" spans="1:9" ht="21" customHeight="1">
      <c r="A39" s="33"/>
      <c r="B39" s="14"/>
      <c r="C39" s="7"/>
      <c r="D39" s="12"/>
      <c r="E39" s="10"/>
      <c r="H39" s="11"/>
      <c r="I39" s="9"/>
    </row>
    <row r="40" spans="1:9" ht="21" customHeight="1">
      <c r="A40" s="34" t="s">
        <v>30</v>
      </c>
      <c r="B40" s="18"/>
      <c r="C40" s="18"/>
      <c r="D40" s="19"/>
      <c r="E40" s="16">
        <f>SUM(E36:E38)</f>
        <v>0</v>
      </c>
      <c r="H40" s="11"/>
      <c r="I40" s="9"/>
    </row>
    <row r="41" spans="1:9" ht="13.5" thickBot="1">
      <c r="A41" s="35"/>
      <c r="B41" s="36"/>
      <c r="C41" s="37"/>
      <c r="D41" s="38"/>
      <c r="E41" s="39"/>
      <c r="H41" s="11"/>
      <c r="I41" s="9"/>
    </row>
    <row r="42" spans="1:9">
      <c r="A42" s="40"/>
      <c r="B42" s="9"/>
      <c r="C42" s="59"/>
      <c r="D42" s="60"/>
      <c r="E42" s="61"/>
      <c r="H42" s="11"/>
      <c r="I42" s="9"/>
    </row>
    <row r="43" spans="1:9">
      <c r="A43" s="56" t="s">
        <v>38</v>
      </c>
      <c r="C43" s="3"/>
      <c r="H43" s="11"/>
      <c r="I43" s="9"/>
    </row>
    <row r="44" spans="1:9">
      <c r="A44" t="s">
        <v>31</v>
      </c>
      <c r="H44" s="11"/>
      <c r="I44" s="9"/>
    </row>
    <row r="45" spans="1:9" ht="30" customHeight="1">
      <c r="A45" s="69" t="s">
        <v>37</v>
      </c>
      <c r="B45" s="69"/>
      <c r="H45" s="11"/>
      <c r="I45" s="9"/>
    </row>
    <row r="46" spans="1:9">
      <c r="A46" s="64" t="s">
        <v>32</v>
      </c>
      <c r="B46" s="64"/>
      <c r="C46" s="44"/>
      <c r="D46" s="44"/>
      <c r="H46" s="11"/>
      <c r="I46" s="9"/>
    </row>
    <row r="47" spans="1:9">
      <c r="A47" s="43"/>
      <c r="B47" s="43"/>
      <c r="C47" s="44"/>
      <c r="D47" s="44"/>
      <c r="H47" s="11"/>
      <c r="I47" s="9"/>
    </row>
    <row r="48" spans="1:9">
      <c r="A48" s="62" t="s">
        <v>34</v>
      </c>
      <c r="B48" s="45"/>
      <c r="C48" s="44"/>
      <c r="D48" s="44"/>
      <c r="H48" s="11"/>
      <c r="I48" s="9"/>
    </row>
  </sheetData>
  <mergeCells count="2">
    <mergeCell ref="F1:J1"/>
    <mergeCell ref="A45:B45"/>
  </mergeCells>
  <hyperlinks>
    <hyperlink ref="A11" r:id="rId1" display="marpar@groupocean.com" xr:uid="{00000000-0004-0000-0000-000001000000}"/>
  </hyperlinks>
  <pageMargins left="0.70866141732283472" right="0.70866141732283472" top="0.74803149606299213" bottom="0.74803149606299213" header="0.31496062992125984" footer="0.31496062992125984"/>
  <pageSetup scale="75" fitToWidth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Company>Delta Hotels &amp; Resorts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Delta Centre-Ville</dc:creator>
  <cp:lastModifiedBy>Alexander Zeagman</cp:lastModifiedBy>
  <cp:lastPrinted>2024-11-03T16:43:18Z</cp:lastPrinted>
  <dcterms:created xsi:type="dcterms:W3CDTF">2000-01-24T19:13:03Z</dcterms:created>
  <dcterms:modified xsi:type="dcterms:W3CDTF">2024-11-26T15:40:14Z</dcterms:modified>
</cp:coreProperties>
</file>